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105" windowWidth="18915" windowHeight="13860"/>
  </bookViews>
  <sheets>
    <sheet name="hp" sheetId="1" r:id="rId1"/>
    <sheet name="raster" sheetId="2" r:id="rId2"/>
    <sheet name="Tabelle3" sheetId="3" r:id="rId3"/>
  </sheets>
  <definedNames>
    <definedName name="angf1">hp!$C$21</definedName>
    <definedName name="angf2">hp!$C$22</definedName>
    <definedName name="angf3">hp!$C$23</definedName>
    <definedName name="anggruppe">hp!$C$20</definedName>
    <definedName name="bahoch">hp!$C$12</definedName>
    <definedName name="balang">hp!$C$13</definedName>
    <definedName name="farbe">hp!$C$14</definedName>
    <definedName name="gruppe">hp!$C$15</definedName>
    <definedName name="rig">hp!$C$17</definedName>
    <definedName name="teile">hp!$C$9</definedName>
    <definedName name="werte">hp!$G$6:$I$69</definedName>
    <definedName name="xtiefe">hp!$C$6</definedName>
    <definedName name="ybreit">hp!$C$7</definedName>
    <definedName name="ydelta">hp!$C$18</definedName>
    <definedName name="zdelta">hp!$C$19</definedName>
    <definedName name="zhohe">hp!$C$8</definedName>
  </definedNames>
  <calcPr calcId="145621"/>
</workbook>
</file>

<file path=xl/calcChain.xml><?xml version="1.0" encoding="utf-8"?>
<calcChain xmlns="http://schemas.openxmlformats.org/spreadsheetml/2006/main">
  <c r="I15" i="2" l="1"/>
  <c r="I16" i="2"/>
  <c r="I17" i="2"/>
  <c r="I18" i="2"/>
  <c r="I19" i="2"/>
  <c r="I20" i="2"/>
  <c r="I21" i="2"/>
  <c r="I22" i="2"/>
  <c r="I23" i="2"/>
  <c r="I24" i="2"/>
  <c r="I25" i="2"/>
  <c r="I26" i="2"/>
  <c r="I14" i="2"/>
  <c r="I13" i="2"/>
  <c r="C10" i="2"/>
  <c r="C9" i="2"/>
  <c r="C8" i="2"/>
  <c r="C6" i="2"/>
  <c r="C7" i="2"/>
  <c r="C5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13" i="2"/>
  <c r="G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14" i="2"/>
  <c r="E13" i="2"/>
  <c r="C13" i="2"/>
  <c r="C4" i="2"/>
  <c r="C3" i="2"/>
  <c r="N11" i="1"/>
  <c r="N13" i="1"/>
  <c r="N16" i="1"/>
  <c r="N18" i="1"/>
  <c r="N21" i="1"/>
  <c r="N23" i="1"/>
  <c r="N26" i="1"/>
  <c r="N28" i="1"/>
  <c r="N31" i="1"/>
  <c r="N33" i="1"/>
  <c r="N36" i="1"/>
  <c r="N38" i="1"/>
  <c r="N6" i="1"/>
  <c r="H11" i="1" l="1"/>
  <c r="H12" i="1"/>
  <c r="H13" i="1"/>
  <c r="H6" i="1"/>
  <c r="N8" i="1"/>
  <c r="N5" i="1"/>
  <c r="N7" i="1"/>
  <c r="C19" i="1"/>
  <c r="H7" i="1" s="1"/>
  <c r="C18" i="1"/>
  <c r="M7" i="1"/>
  <c r="M8" i="1" s="1"/>
  <c r="M9" i="1" s="1"/>
  <c r="C17" i="1"/>
  <c r="H9" i="1" l="1"/>
  <c r="N37" i="1"/>
  <c r="N32" i="1"/>
  <c r="N22" i="1"/>
  <c r="N27" i="1"/>
  <c r="N17" i="1"/>
  <c r="N12" i="1"/>
  <c r="H10" i="1"/>
  <c r="I10" i="1" s="1"/>
  <c r="H8" i="1"/>
  <c r="I8" i="1" s="1"/>
  <c r="I12" i="1"/>
  <c r="I13" i="1"/>
  <c r="I9" i="1"/>
  <c r="I7" i="1"/>
  <c r="I6" i="1"/>
  <c r="N9" i="1" s="1"/>
  <c r="I11" i="1"/>
  <c r="M10" i="1"/>
  <c r="N10" i="1" s="1"/>
  <c r="M11" i="1" l="1"/>
  <c r="M12" i="1" l="1"/>
  <c r="M13" i="1" s="1"/>
  <c r="M14" i="1" s="1"/>
  <c r="N14" i="1" s="1"/>
  <c r="M15" i="1" l="1"/>
  <c r="N15" i="1" s="1"/>
  <c r="M16" i="1"/>
  <c r="M17" i="1" s="1"/>
  <c r="M18" i="1" s="1"/>
  <c r="M19" i="1" s="1"/>
  <c r="N19" i="1" s="1"/>
  <c r="M20" i="1" l="1"/>
  <c r="N20" i="1" s="1"/>
  <c r="M21" i="1" l="1"/>
  <c r="M22" i="1" s="1"/>
  <c r="M23" i="1" s="1"/>
  <c r="M24" i="1" s="1"/>
  <c r="N24" i="1" s="1"/>
  <c r="M25" i="1" l="1"/>
  <c r="N25" i="1" s="1"/>
  <c r="M26" i="1" l="1"/>
  <c r="M27" i="1" s="1"/>
  <c r="M28" i="1" s="1"/>
  <c r="M29" i="1" s="1"/>
  <c r="N29" i="1" s="1"/>
  <c r="M30" i="1" l="1"/>
  <c r="N30" i="1" s="1"/>
  <c r="M31" i="1" l="1"/>
  <c r="M32" i="1" s="1"/>
  <c r="M33" i="1" s="1"/>
  <c r="M34" i="1" s="1"/>
  <c r="N34" i="1" s="1"/>
  <c r="M35" i="1" l="1"/>
  <c r="N35" i="1" s="1"/>
  <c r="M36" i="1" l="1"/>
  <c r="M37" i="1" s="1"/>
  <c r="M38" i="1" s="1"/>
  <c r="M39" i="1" s="1"/>
  <c r="M40" i="1" l="1"/>
  <c r="N39" i="1"/>
  <c r="N40" i="1" l="1"/>
  <c r="M41" i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</calcChain>
</file>

<file path=xl/sharedStrings.xml><?xml version="1.0" encoding="utf-8"?>
<sst xmlns="http://schemas.openxmlformats.org/spreadsheetml/2006/main" count="34" uniqueCount="34">
  <si>
    <t>grün</t>
  </si>
  <si>
    <t>HP Balken mit EXCEL</t>
  </si>
  <si>
    <t>Parameter</t>
  </si>
  <si>
    <t>teile</t>
  </si>
  <si>
    <t>farbe</t>
  </si>
  <si>
    <t>rad_in_grad</t>
  </si>
  <si>
    <t>Winkelrechnung</t>
  </si>
  <si>
    <t>GAM Skript</t>
  </si>
  <si>
    <t>Werte</t>
  </si>
  <si>
    <t>Index</t>
  </si>
  <si>
    <t>bahoch</t>
  </si>
  <si>
    <t>balang</t>
  </si>
  <si>
    <t>Balken</t>
  </si>
  <si>
    <t>HP</t>
  </si>
  <si>
    <t>Hilfswerte</t>
  </si>
  <si>
    <t xml:space="preserve">Winkel zur [xy] Ebene </t>
  </si>
  <si>
    <t>tangens</t>
  </si>
  <si>
    <t>n</t>
  </si>
  <si>
    <t>xtiefe</t>
  </si>
  <si>
    <t>ybreit</t>
  </si>
  <si>
    <t>zhohe</t>
  </si>
  <si>
    <t>ydelta</t>
  </si>
  <si>
    <t>zdelta</t>
  </si>
  <si>
    <t>gruppe</t>
  </si>
  <si>
    <t>angabe</t>
  </si>
  <si>
    <t>balken</t>
  </si>
  <si>
    <t>anggruppe</t>
  </si>
  <si>
    <t>angf1</t>
  </si>
  <si>
    <t>angf2</t>
  </si>
  <si>
    <t>cyan</t>
  </si>
  <si>
    <t xml:space="preserve"> Vordere Stäbe</t>
  </si>
  <si>
    <t>pink</t>
  </si>
  <si>
    <t>hellrot</t>
  </si>
  <si>
    <t>angf3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</si>
</sst>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b/>
      <sz val="18"/>
      <color theme="1"/>
      <name val="Calibri"/>
      <family val="2"/>
      <scheme val="minor"/>
    </font>
    <font>
      <sz val="14"/>
      <color theme="3" tint="0.3999755851924192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0" fontId="0" fillId="3" borderId="1" xfId="0" applyFill="1" applyBorder="1"/>
    <xf numFmtId="0" fontId="0" fillId="2" borderId="1" xfId="0" applyFill="1" applyBorder="1"/>
    <xf numFmtId="2" fontId="0" fillId="2" borderId="1" xfId="0" applyNumberFormat="1" applyFill="1" applyBorder="1"/>
    <xf numFmtId="0" fontId="2" fillId="7" borderId="0" xfId="0" applyFont="1" applyFill="1"/>
    <xf numFmtId="0" fontId="0" fillId="7" borderId="0" xfId="0" applyFill="1"/>
    <xf numFmtId="0" fontId="2" fillId="0" borderId="0" xfId="0" applyFont="1" applyFill="1"/>
    <xf numFmtId="0" fontId="2" fillId="5" borderId="0" xfId="0" applyFont="1" applyFill="1"/>
    <xf numFmtId="0" fontId="0" fillId="5" borderId="0" xfId="0" applyFill="1"/>
    <xf numFmtId="0" fontId="0" fillId="9" borderId="0" xfId="0" applyFill="1"/>
    <xf numFmtId="0" fontId="2" fillId="0" borderId="0" xfId="0" applyFont="1" applyAlignment="1">
      <alignment horizontal="center"/>
    </xf>
    <xf numFmtId="0" fontId="0" fillId="9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/>
    <xf numFmtId="164" fontId="0" fillId="0" borderId="0" xfId="0" applyNumberFormat="1"/>
    <xf numFmtId="0" fontId="0" fillId="8" borderId="0" xfId="0" applyFill="1" applyAlignment="1">
      <alignment horizontal="center"/>
    </xf>
    <xf numFmtId="165" fontId="0" fillId="6" borderId="1" xfId="0" applyNumberFormat="1" applyFill="1" applyBorder="1"/>
    <xf numFmtId="0" fontId="0" fillId="10" borderId="0" xfId="0" applyFill="1" applyAlignment="1">
      <alignment horizontal="center"/>
    </xf>
    <xf numFmtId="0" fontId="0" fillId="0" borderId="0" xfId="0" quotePrefix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7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5" borderId="0" xfId="0" applyFont="1" applyFill="1" applyAlignment="1">
      <alignment horizontal="left"/>
    </xf>
    <xf numFmtId="0" fontId="0" fillId="2" borderId="0" xfId="0" applyFill="1"/>
    <xf numFmtId="0" fontId="0" fillId="3" borderId="0" xfId="0" applyFill="1"/>
    <xf numFmtId="0" fontId="0" fillId="4" borderId="2" xfId="0" applyFill="1" applyBorder="1"/>
    <xf numFmtId="165" fontId="0" fillId="6" borderId="2" xfId="0" applyNumberForma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39</xdr:row>
      <xdr:rowOff>180974</xdr:rowOff>
    </xdr:from>
    <xdr:to>
      <xdr:col>8</xdr:col>
      <xdr:colOff>43300</xdr:colOff>
      <xdr:row>55</xdr:row>
      <xdr:rowOff>66133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7610474"/>
          <a:ext cx="4377175" cy="29331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workbookViewId="0">
      <selection activeCell="N6" sqref="N6:N40"/>
    </sheetView>
  </sheetViews>
  <sheetFormatPr baseColWidth="10" defaultRowHeight="15" x14ac:dyDescent="0.25"/>
  <cols>
    <col min="3" max="3" width="12.5703125" bestFit="1" customWidth="1"/>
    <col min="4" max="4" width="1.85546875" customWidth="1"/>
    <col min="5" max="5" width="1.42578125" style="10" customWidth="1"/>
    <col min="6" max="6" width="2.140625" style="5" customWidth="1"/>
    <col min="7" max="7" width="8" style="18" customWidth="1"/>
    <col min="8" max="8" width="18.28515625" customWidth="1"/>
    <col min="9" max="9" width="23.140625" customWidth="1"/>
    <col min="10" max="10" width="2.85546875" customWidth="1"/>
    <col min="11" max="11" width="1.42578125" style="13" customWidth="1"/>
    <col min="12" max="12" width="2.7109375" customWidth="1"/>
    <col min="13" max="13" width="5.85546875" style="18" customWidth="1"/>
    <col min="14" max="14" width="50.42578125" customWidth="1"/>
  </cols>
  <sheetData>
    <row r="1" spans="1:14" s="4" customFormat="1" ht="23.25" x14ac:dyDescent="0.35">
      <c r="A1" s="4" t="s">
        <v>1</v>
      </c>
      <c r="E1" s="9"/>
      <c r="F1" s="11"/>
      <c r="G1" s="15"/>
      <c r="K1" s="12"/>
      <c r="M1" s="15"/>
    </row>
    <row r="2" spans="1:14" s="26" customFormat="1" ht="23.25" x14ac:dyDescent="0.35">
      <c r="A2" s="25" t="s">
        <v>2</v>
      </c>
      <c r="E2" s="27"/>
      <c r="F2" s="28"/>
      <c r="G2" s="25" t="s">
        <v>6</v>
      </c>
      <c r="K2" s="29"/>
      <c r="M2" s="25" t="s">
        <v>7</v>
      </c>
    </row>
    <row r="3" spans="1:14" s="14" customFormat="1" ht="6.75" customHeight="1" x14ac:dyDescent="0.25">
      <c r="G3" s="16"/>
      <c r="M3" s="16"/>
    </row>
    <row r="4" spans="1:14" s="5" customFormat="1" ht="6.75" customHeight="1" x14ac:dyDescent="0.25">
      <c r="E4" s="10"/>
      <c r="G4" s="17"/>
      <c r="K4" s="13"/>
      <c r="M4" s="17"/>
    </row>
    <row r="5" spans="1:14" x14ac:dyDescent="0.25">
      <c r="C5" t="s">
        <v>8</v>
      </c>
      <c r="G5" s="21" t="s">
        <v>9</v>
      </c>
      <c r="H5" s="21" t="s">
        <v>16</v>
      </c>
      <c r="I5" s="21" t="s">
        <v>15</v>
      </c>
      <c r="L5" s="5"/>
      <c r="N5" s="24" t="str">
        <f>"' Anweisungen in GAM einfuegen"</f>
        <v>' Anweisungen in GAM einfuegen</v>
      </c>
    </row>
    <row r="6" spans="1:14" x14ac:dyDescent="0.25">
      <c r="A6" t="s">
        <v>13</v>
      </c>
      <c r="B6" s="6" t="s">
        <v>18</v>
      </c>
      <c r="C6" s="8">
        <v>8</v>
      </c>
      <c r="G6" s="18">
        <v>0</v>
      </c>
      <c r="H6">
        <f t="shared" ref="H6:H13" si="0">(G6*zdelta-zhohe/2)/(xtiefe/2)</f>
        <v>-0.75</v>
      </c>
      <c r="I6" s="20">
        <f t="shared" ref="I6:I13" si="1">ROUND(ATAN(H6)*rig,10)</f>
        <v>-36.869897645800002</v>
      </c>
      <c r="M6" s="23">
        <v>1</v>
      </c>
      <c r="N6" t="str">
        <f>"EW "&amp;farbe&amp;",1,"&amp;gruppe</f>
        <v>EW grün,1,balken</v>
      </c>
    </row>
    <row r="7" spans="1:14" x14ac:dyDescent="0.25">
      <c r="B7" s="6" t="s">
        <v>19</v>
      </c>
      <c r="C7" s="8">
        <v>14</v>
      </c>
      <c r="G7" s="18">
        <v>1</v>
      </c>
      <c r="H7">
        <f t="shared" si="0"/>
        <v>-0.5357142857142857</v>
      </c>
      <c r="I7" s="20">
        <f t="shared" si="1"/>
        <v>-28.178590109999998</v>
      </c>
      <c r="M7" s="23">
        <f>M6</f>
        <v>1</v>
      </c>
      <c r="N7" t="str">
        <f>"    S("&amp;balang&amp;","&amp;ydelta&amp;","&amp;bahoch&amp;")"</f>
        <v xml:space="preserve">    S(20,2,3)</v>
      </c>
    </row>
    <row r="8" spans="1:14" x14ac:dyDescent="0.25">
      <c r="B8" s="6" t="s">
        <v>20</v>
      </c>
      <c r="C8" s="8">
        <v>6</v>
      </c>
      <c r="G8" s="18">
        <v>2</v>
      </c>
      <c r="H8">
        <f t="shared" si="0"/>
        <v>-0.32142857142857145</v>
      </c>
      <c r="I8" s="20">
        <f>ROUND(ATAN(H8)*rig,10)</f>
        <v>-17.8188889145</v>
      </c>
      <c r="M8" s="23">
        <f t="shared" ref="M8:M10" si="2">M7</f>
        <v>1</v>
      </c>
      <c r="N8" t="str">
        <f>"    T("&amp;-(balang-xtiefe)/2&amp;",0.0,"&amp;zhohe/2&amp;")"</f>
        <v xml:space="preserve">    T(-6,0.0,3)</v>
      </c>
    </row>
    <row r="9" spans="1:14" x14ac:dyDescent="0.25">
      <c r="B9" s="6" t="s">
        <v>3</v>
      </c>
      <c r="C9" s="8">
        <v>7</v>
      </c>
      <c r="G9" s="18">
        <v>3</v>
      </c>
      <c r="H9">
        <f t="shared" si="0"/>
        <v>-0.10714285714285721</v>
      </c>
      <c r="I9" s="20">
        <f t="shared" si="1"/>
        <v>-6.1155035663000001</v>
      </c>
      <c r="M9" s="23">
        <f t="shared" si="2"/>
        <v>1</v>
      </c>
      <c r="N9" t="str">
        <f>"   DG("&amp;INDEX(werte,M9,3)&amp;","&amp;xtiefe/2&amp;","&amp;ybreit&amp;","&amp;zhohe/2&amp;","&amp;xtiefe/2&amp;",0.0,"&amp;zhohe/2&amp;")"</f>
        <v xml:space="preserve">   DG(-36.8698976458,4,14,3,4,0.0,3)</v>
      </c>
    </row>
    <row r="10" spans="1:14" x14ac:dyDescent="0.25">
      <c r="G10" s="18">
        <v>4</v>
      </c>
      <c r="H10">
        <f t="shared" si="0"/>
        <v>0.1071428571428571</v>
      </c>
      <c r="I10" s="20">
        <f t="shared" si="1"/>
        <v>6.1155035663000001</v>
      </c>
      <c r="M10" s="23">
        <f t="shared" si="2"/>
        <v>1</v>
      </c>
      <c r="N10" t="str">
        <f>"   T(0.0,"&amp;INDEX(werte,M10,1)&amp;"*"&amp;ydelta&amp;",0.0)"</f>
        <v xml:space="preserve">   T(0.0,0*2,0.0)</v>
      </c>
    </row>
    <row r="11" spans="1:14" x14ac:dyDescent="0.25">
      <c r="G11" s="18">
        <v>5</v>
      </c>
      <c r="H11">
        <f t="shared" si="0"/>
        <v>0.3214285714285714</v>
      </c>
      <c r="I11" s="20">
        <f t="shared" si="1"/>
        <v>17.8188889145</v>
      </c>
      <c r="M11" s="23">
        <f>M10+1</f>
        <v>2</v>
      </c>
      <c r="N11" t="str">
        <f>"EW "&amp;farbe&amp;",1,"&amp;gruppe</f>
        <v>EW grün,1,balken</v>
      </c>
    </row>
    <row r="12" spans="1:14" x14ac:dyDescent="0.25">
      <c r="A12" t="s">
        <v>12</v>
      </c>
      <c r="B12" s="6" t="s">
        <v>10</v>
      </c>
      <c r="C12" s="8">
        <v>3</v>
      </c>
      <c r="G12" s="18">
        <v>6</v>
      </c>
      <c r="H12">
        <f t="shared" si="0"/>
        <v>0.53571428571428559</v>
      </c>
      <c r="I12" s="20">
        <f t="shared" si="1"/>
        <v>28.178590109999998</v>
      </c>
      <c r="M12" s="23">
        <f>M11</f>
        <v>2</v>
      </c>
      <c r="N12" t="str">
        <f>"    S("&amp;balang&amp;","&amp;ydelta&amp;","&amp;bahoch&amp;")"</f>
        <v xml:space="preserve">    S(20,2,3)</v>
      </c>
    </row>
    <row r="13" spans="1:14" x14ac:dyDescent="0.25">
      <c r="B13" s="6" t="s">
        <v>11</v>
      </c>
      <c r="C13" s="8">
        <v>20</v>
      </c>
      <c r="G13" s="18">
        <v>7</v>
      </c>
      <c r="H13">
        <f t="shared" si="0"/>
        <v>0.75</v>
      </c>
      <c r="I13" s="20">
        <f t="shared" si="1"/>
        <v>36.869897645800002</v>
      </c>
      <c r="M13" s="23">
        <f t="shared" ref="M13:M40" si="3">M12</f>
        <v>2</v>
      </c>
      <c r="N13" t="str">
        <f>"    T("&amp;-(balang-xtiefe)/2&amp;",0.0,"&amp;zhohe/2&amp;")"</f>
        <v xml:space="preserve">    T(-6,0.0,3)</v>
      </c>
    </row>
    <row r="14" spans="1:14" x14ac:dyDescent="0.25">
      <c r="B14" s="6" t="s">
        <v>4</v>
      </c>
      <c r="C14" s="7" t="s">
        <v>0</v>
      </c>
      <c r="G14" s="18">
        <v>8</v>
      </c>
      <c r="I14" s="20"/>
      <c r="M14" s="23">
        <f t="shared" si="3"/>
        <v>2</v>
      </c>
      <c r="N14" t="str">
        <f>"   DG("&amp;INDEX(werte,M14,3)&amp;","&amp;xtiefe/2&amp;","&amp;ybreit&amp;","&amp;zhohe/2&amp;","&amp;xtiefe/2&amp;",0.0,"&amp;zhohe/2&amp;")"</f>
        <v xml:space="preserve">   DG(-28.17859011,4,14,3,4,0.0,3)</v>
      </c>
    </row>
    <row r="15" spans="1:14" x14ac:dyDescent="0.25">
      <c r="B15" s="6" t="s">
        <v>23</v>
      </c>
      <c r="C15" s="7" t="s">
        <v>25</v>
      </c>
      <c r="G15" s="18">
        <v>9</v>
      </c>
      <c r="I15" s="20"/>
      <c r="M15" s="23">
        <f t="shared" si="3"/>
        <v>2</v>
      </c>
      <c r="N15" t="str">
        <f>"   T(0.0,"&amp;INDEX(werte,M15,1)&amp;"*"&amp;ydelta&amp;",0.0)"</f>
        <v xml:space="preserve">   T(0.0,1*2,0.0)</v>
      </c>
    </row>
    <row r="16" spans="1:14" x14ac:dyDescent="0.25">
      <c r="G16" s="18">
        <v>10</v>
      </c>
      <c r="I16" s="20"/>
      <c r="M16" s="23">
        <f t="shared" ref="M16" si="4">M15+1</f>
        <v>3</v>
      </c>
      <c r="N16" t="str">
        <f>"EW "&amp;farbe&amp;",1,"&amp;gruppe</f>
        <v>EW grün,1,balken</v>
      </c>
    </row>
    <row r="17" spans="1:14" x14ac:dyDescent="0.25">
      <c r="A17" t="s">
        <v>14</v>
      </c>
      <c r="B17" s="19" t="s">
        <v>5</v>
      </c>
      <c r="C17" s="22">
        <f>180/PI()</f>
        <v>57.295779513082323</v>
      </c>
      <c r="G17" s="18">
        <v>11</v>
      </c>
      <c r="I17" s="20"/>
      <c r="M17" s="23">
        <f t="shared" ref="M17" si="5">M16</f>
        <v>3</v>
      </c>
      <c r="N17" t="str">
        <f>"    S("&amp;balang&amp;","&amp;ydelta&amp;","&amp;bahoch&amp;")"</f>
        <v xml:space="preserve">    S(20,2,3)</v>
      </c>
    </row>
    <row r="18" spans="1:14" x14ac:dyDescent="0.25">
      <c r="B18" s="19" t="s">
        <v>21</v>
      </c>
      <c r="C18" s="22">
        <f>ybreit/teile</f>
        <v>2</v>
      </c>
      <c r="G18" s="18">
        <v>12</v>
      </c>
      <c r="I18" s="20"/>
      <c r="M18" s="23">
        <f t="shared" si="3"/>
        <v>3</v>
      </c>
      <c r="N18" t="str">
        <f>"    T("&amp;-(balang-xtiefe)/2&amp;",0.0,"&amp;zhohe/2&amp;")"</f>
        <v xml:space="preserve">    T(-6,0.0,3)</v>
      </c>
    </row>
    <row r="19" spans="1:14" x14ac:dyDescent="0.25">
      <c r="B19" s="19" t="s">
        <v>22</v>
      </c>
      <c r="C19" s="22">
        <f>zhohe/teile</f>
        <v>0.8571428571428571</v>
      </c>
      <c r="G19" s="18">
        <v>13</v>
      </c>
      <c r="I19" s="20"/>
      <c r="M19" s="23">
        <f t="shared" si="3"/>
        <v>3</v>
      </c>
      <c r="N19" t="str">
        <f>"   DG("&amp;INDEX(werte,M19,3)&amp;","&amp;xtiefe/2&amp;","&amp;ybreit&amp;","&amp;zhohe/2&amp;","&amp;xtiefe/2&amp;",0.0,"&amp;zhohe/2&amp;")"</f>
        <v xml:space="preserve">   DG(-17.8188889145,4,14,3,4,0.0,3)</v>
      </c>
    </row>
    <row r="20" spans="1:14" x14ac:dyDescent="0.25">
      <c r="B20" s="19" t="s">
        <v>26</v>
      </c>
      <c r="C20" s="22" t="s">
        <v>24</v>
      </c>
      <c r="G20" s="18">
        <v>14</v>
      </c>
      <c r="I20" s="20"/>
      <c r="M20" s="23">
        <f t="shared" si="3"/>
        <v>3</v>
      </c>
      <c r="N20" t="str">
        <f>"   T(0.0,"&amp;INDEX(werte,M20,1)&amp;"*"&amp;ydelta&amp;",0.0)"</f>
        <v xml:space="preserve">   T(0.0,2*2,0.0)</v>
      </c>
    </row>
    <row r="21" spans="1:14" x14ac:dyDescent="0.25">
      <c r="B21" s="19" t="s">
        <v>27</v>
      </c>
      <c r="C21" s="22" t="s">
        <v>29</v>
      </c>
      <c r="G21" s="18">
        <v>15</v>
      </c>
      <c r="I21" s="20"/>
      <c r="M21" s="23">
        <f t="shared" ref="M21" si="6">M20+1</f>
        <v>4</v>
      </c>
      <c r="N21" t="str">
        <f>"EW "&amp;farbe&amp;",1,"&amp;gruppe</f>
        <v>EW grün,1,balken</v>
      </c>
    </row>
    <row r="22" spans="1:14" x14ac:dyDescent="0.25">
      <c r="B22" s="19" t="s">
        <v>28</v>
      </c>
      <c r="C22" s="22" t="s">
        <v>32</v>
      </c>
      <c r="G22" s="18">
        <v>16</v>
      </c>
      <c r="I22" s="20"/>
      <c r="M22" s="23">
        <f t="shared" ref="M22" si="7">M21</f>
        <v>4</v>
      </c>
      <c r="N22" t="str">
        <f>"    S("&amp;balang&amp;","&amp;ydelta&amp;","&amp;bahoch&amp;")"</f>
        <v xml:space="preserve">    S(20,2,3)</v>
      </c>
    </row>
    <row r="23" spans="1:14" x14ac:dyDescent="0.25">
      <c r="B23" s="32" t="s">
        <v>33</v>
      </c>
      <c r="C23" s="33" t="s">
        <v>31</v>
      </c>
      <c r="G23" s="18">
        <v>17</v>
      </c>
      <c r="I23" s="20"/>
      <c r="M23" s="23">
        <f t="shared" si="3"/>
        <v>4</v>
      </c>
      <c r="N23" t="str">
        <f>"    T("&amp;-(balang-xtiefe)/2&amp;",0.0,"&amp;zhohe/2&amp;")"</f>
        <v xml:space="preserve">    T(-6,0.0,3)</v>
      </c>
    </row>
    <row r="24" spans="1:14" x14ac:dyDescent="0.25">
      <c r="G24" s="18">
        <v>18</v>
      </c>
      <c r="I24" s="20"/>
      <c r="M24" s="23">
        <f t="shared" si="3"/>
        <v>4</v>
      </c>
      <c r="N24" t="str">
        <f>"   DG("&amp;INDEX(werte,M24,3)&amp;","&amp;xtiefe/2&amp;","&amp;ybreit&amp;","&amp;zhohe/2&amp;","&amp;xtiefe/2&amp;",0.0,"&amp;zhohe/2&amp;")"</f>
        <v xml:space="preserve">   DG(-6.1155035663,4,14,3,4,0.0,3)</v>
      </c>
    </row>
    <row r="25" spans="1:14" x14ac:dyDescent="0.25">
      <c r="G25" s="18">
        <v>19</v>
      </c>
      <c r="I25" s="20"/>
      <c r="M25" s="23">
        <f t="shared" si="3"/>
        <v>4</v>
      </c>
      <c r="N25" t="str">
        <f>"   T(0.0,"&amp;INDEX(werte,M25,1)&amp;"*"&amp;ydelta&amp;",0.0)"</f>
        <v xml:space="preserve">   T(0.0,3*2,0.0)</v>
      </c>
    </row>
    <row r="26" spans="1:14" x14ac:dyDescent="0.25">
      <c r="G26" s="18">
        <v>20</v>
      </c>
      <c r="I26" s="20"/>
      <c r="M26" s="23">
        <f t="shared" ref="M26" si="8">M25+1</f>
        <v>5</v>
      </c>
      <c r="N26" t="str">
        <f>"EW "&amp;farbe&amp;",1,"&amp;gruppe</f>
        <v>EW grün,1,balken</v>
      </c>
    </row>
    <row r="27" spans="1:14" x14ac:dyDescent="0.25">
      <c r="M27" s="23">
        <f t="shared" ref="M27" si="9">M26</f>
        <v>5</v>
      </c>
      <c r="N27" t="str">
        <f>"    S("&amp;balang&amp;","&amp;ydelta&amp;","&amp;bahoch&amp;")"</f>
        <v xml:space="preserve">    S(20,2,3)</v>
      </c>
    </row>
    <row r="28" spans="1:14" x14ac:dyDescent="0.25">
      <c r="M28" s="23">
        <f t="shared" si="3"/>
        <v>5</v>
      </c>
      <c r="N28" t="str">
        <f>"    T("&amp;-(balang-xtiefe)/2&amp;",0.0,"&amp;zhohe/2&amp;")"</f>
        <v xml:space="preserve">    T(-6,0.0,3)</v>
      </c>
    </row>
    <row r="29" spans="1:14" x14ac:dyDescent="0.25">
      <c r="M29" s="23">
        <f t="shared" si="3"/>
        <v>5</v>
      </c>
      <c r="N29" t="str">
        <f>"   DG("&amp;INDEX(werte,M29,3)&amp;","&amp;xtiefe/2&amp;","&amp;ybreit&amp;","&amp;zhohe/2&amp;","&amp;xtiefe/2&amp;",0.0,"&amp;zhohe/2&amp;")"</f>
        <v xml:space="preserve">   DG(6.1155035663,4,14,3,4,0.0,3)</v>
      </c>
    </row>
    <row r="30" spans="1:14" x14ac:dyDescent="0.25">
      <c r="M30" s="23">
        <f t="shared" si="3"/>
        <v>5</v>
      </c>
      <c r="N30" t="str">
        <f>"   T(0.0,"&amp;INDEX(werte,M30,1)&amp;"*"&amp;ydelta&amp;",0.0)"</f>
        <v xml:space="preserve">   T(0.0,4*2,0.0)</v>
      </c>
    </row>
    <row r="31" spans="1:14" x14ac:dyDescent="0.25">
      <c r="H31" s="1"/>
      <c r="M31" s="23">
        <f t="shared" ref="M31" si="10">M30+1</f>
        <v>6</v>
      </c>
      <c r="N31" t="str">
        <f>"EW "&amp;farbe&amp;",1,"&amp;gruppe</f>
        <v>EW grün,1,balken</v>
      </c>
    </row>
    <row r="32" spans="1:14" x14ac:dyDescent="0.25">
      <c r="H32" s="1"/>
      <c r="M32" s="23">
        <f t="shared" ref="M32" si="11">M31</f>
        <v>6</v>
      </c>
      <c r="N32" t="str">
        <f>"    S("&amp;balang&amp;","&amp;ydelta&amp;","&amp;bahoch&amp;")"</f>
        <v xml:space="preserve">    S(20,2,3)</v>
      </c>
    </row>
    <row r="33" spans="2:14" x14ac:dyDescent="0.25">
      <c r="M33" s="23">
        <f t="shared" si="3"/>
        <v>6</v>
      </c>
      <c r="N33" t="str">
        <f>"    T("&amp;-(balang-xtiefe)/2&amp;",0.0,"&amp;zhohe/2&amp;")"</f>
        <v xml:space="preserve">    T(-6,0.0,3)</v>
      </c>
    </row>
    <row r="34" spans="2:14" x14ac:dyDescent="0.25">
      <c r="M34" s="23">
        <f t="shared" si="3"/>
        <v>6</v>
      </c>
      <c r="N34" t="str">
        <f>"   DG("&amp;INDEX(werte,M34,3)&amp;","&amp;xtiefe/2&amp;","&amp;ybreit&amp;","&amp;zhohe/2&amp;","&amp;xtiefe/2&amp;",0.0,"&amp;zhohe/2&amp;")"</f>
        <v xml:space="preserve">   DG(17.8188889145,4,14,3,4,0.0,3)</v>
      </c>
    </row>
    <row r="35" spans="2:14" x14ac:dyDescent="0.25">
      <c r="M35" s="23">
        <f t="shared" si="3"/>
        <v>6</v>
      </c>
      <c r="N35" t="str">
        <f>"   T(0.0,"&amp;INDEX(werte,M35,1)&amp;"*"&amp;ydelta&amp;",0.0)"</f>
        <v xml:space="preserve">   T(0.0,5*2,0.0)</v>
      </c>
    </row>
    <row r="36" spans="2:14" x14ac:dyDescent="0.25">
      <c r="M36" s="23">
        <f t="shared" ref="M36:M71" si="12">M35+1</f>
        <v>7</v>
      </c>
      <c r="N36" t="str">
        <f>"EW "&amp;farbe&amp;",1,"&amp;gruppe</f>
        <v>EW grün,1,balken</v>
      </c>
    </row>
    <row r="37" spans="2:14" x14ac:dyDescent="0.25">
      <c r="B37" s="2"/>
      <c r="M37" s="23">
        <f t="shared" ref="M37:M72" si="13">M36</f>
        <v>7</v>
      </c>
      <c r="N37" t="str">
        <f>"    S("&amp;balang&amp;","&amp;ydelta&amp;","&amp;bahoch&amp;")"</f>
        <v xml:space="preserve">    S(20,2,3)</v>
      </c>
    </row>
    <row r="38" spans="2:14" x14ac:dyDescent="0.25">
      <c r="B38" s="2"/>
      <c r="M38" s="23">
        <f t="shared" si="3"/>
        <v>7</v>
      </c>
      <c r="N38" t="str">
        <f>"    T("&amp;-(balang-xtiefe)/2&amp;",0.0,"&amp;zhohe/2&amp;")"</f>
        <v xml:space="preserve">    T(-6,0.0,3)</v>
      </c>
    </row>
    <row r="39" spans="2:14" x14ac:dyDescent="0.25">
      <c r="B39" s="2"/>
      <c r="M39" s="23">
        <f t="shared" si="3"/>
        <v>7</v>
      </c>
      <c r="N39" t="str">
        <f>"   DG("&amp;INDEX(werte,M39,3)&amp;","&amp;xtiefe/2&amp;","&amp;ybreit&amp;","&amp;zhohe/2&amp;","&amp;xtiefe/2&amp;",0.0,"&amp;zhohe/2&amp;")"</f>
        <v xml:space="preserve">   DG(28.17859011,4,14,3,4,0.0,3)</v>
      </c>
    </row>
    <row r="40" spans="2:14" x14ac:dyDescent="0.25">
      <c r="B40" s="2"/>
      <c r="M40" s="23">
        <f t="shared" si="3"/>
        <v>7</v>
      </c>
      <c r="N40" t="str">
        <f>"   T(0.0,"&amp;INDEX(werte,M40,1)&amp;"*"&amp;ydelta&amp;",0.0)"</f>
        <v xml:space="preserve">   T(0.0,6*2,0.0)</v>
      </c>
    </row>
    <row r="41" spans="2:14" x14ac:dyDescent="0.25">
      <c r="B41" s="3"/>
      <c r="M41" s="23">
        <f t="shared" si="12"/>
        <v>8</v>
      </c>
    </row>
    <row r="42" spans="2:14" x14ac:dyDescent="0.25">
      <c r="M42" s="23">
        <f t="shared" si="13"/>
        <v>8</v>
      </c>
    </row>
    <row r="43" spans="2:14" x14ac:dyDescent="0.25">
      <c r="M43" s="23">
        <f t="shared" si="13"/>
        <v>8</v>
      </c>
    </row>
    <row r="44" spans="2:14" x14ac:dyDescent="0.25">
      <c r="M44" s="23">
        <f t="shared" si="13"/>
        <v>8</v>
      </c>
    </row>
    <row r="45" spans="2:14" x14ac:dyDescent="0.25">
      <c r="M45" s="23">
        <f t="shared" si="13"/>
        <v>8</v>
      </c>
    </row>
    <row r="46" spans="2:14" x14ac:dyDescent="0.25">
      <c r="M46" s="23">
        <f t="shared" si="12"/>
        <v>9</v>
      </c>
    </row>
    <row r="47" spans="2:14" x14ac:dyDescent="0.25">
      <c r="M47" s="23">
        <f t="shared" si="13"/>
        <v>9</v>
      </c>
    </row>
    <row r="48" spans="2:14" x14ac:dyDescent="0.25">
      <c r="M48" s="23">
        <f t="shared" si="13"/>
        <v>9</v>
      </c>
    </row>
    <row r="49" spans="13:13" x14ac:dyDescent="0.25">
      <c r="M49" s="23">
        <f t="shared" si="13"/>
        <v>9</v>
      </c>
    </row>
    <row r="50" spans="13:13" x14ac:dyDescent="0.25">
      <c r="M50" s="23">
        <f t="shared" si="13"/>
        <v>9</v>
      </c>
    </row>
    <row r="51" spans="13:13" x14ac:dyDescent="0.25">
      <c r="M51" s="23">
        <f t="shared" si="12"/>
        <v>10</v>
      </c>
    </row>
    <row r="52" spans="13:13" x14ac:dyDescent="0.25">
      <c r="M52" s="23">
        <f t="shared" si="13"/>
        <v>10</v>
      </c>
    </row>
    <row r="53" spans="13:13" x14ac:dyDescent="0.25">
      <c r="M53" s="23">
        <f t="shared" si="13"/>
        <v>10</v>
      </c>
    </row>
    <row r="54" spans="13:13" x14ac:dyDescent="0.25">
      <c r="M54" s="23">
        <f t="shared" si="13"/>
        <v>10</v>
      </c>
    </row>
    <row r="55" spans="13:13" x14ac:dyDescent="0.25">
      <c r="M55" s="23">
        <f t="shared" si="13"/>
        <v>10</v>
      </c>
    </row>
    <row r="56" spans="13:13" x14ac:dyDescent="0.25">
      <c r="M56" s="23">
        <f t="shared" si="12"/>
        <v>11</v>
      </c>
    </row>
    <row r="57" spans="13:13" x14ac:dyDescent="0.25">
      <c r="M57" s="23">
        <f t="shared" si="13"/>
        <v>11</v>
      </c>
    </row>
    <row r="58" spans="13:13" x14ac:dyDescent="0.25">
      <c r="M58" s="23">
        <f t="shared" si="13"/>
        <v>11</v>
      </c>
    </row>
    <row r="59" spans="13:13" x14ac:dyDescent="0.25">
      <c r="M59" s="23">
        <f t="shared" si="13"/>
        <v>11</v>
      </c>
    </row>
    <row r="60" spans="13:13" x14ac:dyDescent="0.25">
      <c r="M60" s="23">
        <f t="shared" si="13"/>
        <v>11</v>
      </c>
    </row>
    <row r="61" spans="13:13" x14ac:dyDescent="0.25">
      <c r="M61" s="23">
        <f t="shared" si="12"/>
        <v>12</v>
      </c>
    </row>
    <row r="62" spans="13:13" x14ac:dyDescent="0.25">
      <c r="M62" s="23">
        <f t="shared" si="13"/>
        <v>12</v>
      </c>
    </row>
    <row r="63" spans="13:13" x14ac:dyDescent="0.25">
      <c r="M63" s="23">
        <f t="shared" si="13"/>
        <v>12</v>
      </c>
    </row>
    <row r="64" spans="13:13" x14ac:dyDescent="0.25">
      <c r="M64" s="23">
        <f t="shared" si="13"/>
        <v>12</v>
      </c>
    </row>
    <row r="65" spans="13:13" x14ac:dyDescent="0.25">
      <c r="M65" s="23">
        <f t="shared" si="13"/>
        <v>12</v>
      </c>
    </row>
    <row r="66" spans="13:13" x14ac:dyDescent="0.25">
      <c r="M66" s="23">
        <f t="shared" si="12"/>
        <v>13</v>
      </c>
    </row>
    <row r="67" spans="13:13" x14ac:dyDescent="0.25">
      <c r="M67" s="23">
        <f t="shared" si="13"/>
        <v>13</v>
      </c>
    </row>
    <row r="68" spans="13:13" x14ac:dyDescent="0.25">
      <c r="M68" s="23">
        <f t="shared" si="13"/>
        <v>13</v>
      </c>
    </row>
    <row r="69" spans="13:13" x14ac:dyDescent="0.25">
      <c r="M69" s="23">
        <f t="shared" si="13"/>
        <v>13</v>
      </c>
    </row>
    <row r="70" spans="13:13" x14ac:dyDescent="0.25">
      <c r="M70" s="23">
        <f t="shared" si="13"/>
        <v>13</v>
      </c>
    </row>
    <row r="71" spans="13:13" x14ac:dyDescent="0.25">
      <c r="M71" s="23">
        <f t="shared" si="12"/>
        <v>14</v>
      </c>
    </row>
    <row r="72" spans="13:13" x14ac:dyDescent="0.25">
      <c r="M72" s="23">
        <f t="shared" si="13"/>
        <v>14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4"/>
  <sheetViews>
    <sheetView workbookViewId="0">
      <selection activeCell="C9" sqref="C9:C10"/>
    </sheetView>
  </sheetViews>
  <sheetFormatPr baseColWidth="10" defaultRowHeight="15" x14ac:dyDescent="0.25"/>
  <cols>
    <col min="2" max="2" width="4" customWidth="1"/>
    <col min="3" max="3" width="76.28515625" customWidth="1"/>
    <col min="4" max="4" width="3.28515625" customWidth="1"/>
    <col min="5" max="5" width="40.5703125" customWidth="1"/>
    <col min="6" max="6" width="4.140625" customWidth="1"/>
    <col min="7" max="7" width="46.7109375" customWidth="1"/>
    <col min="8" max="8" width="3" customWidth="1"/>
    <col min="9" max="9" width="52.42578125" customWidth="1"/>
  </cols>
  <sheetData>
    <row r="3" spans="1:9" x14ac:dyDescent="0.25">
      <c r="C3" t="str">
        <f>"RASTER "&amp;angf1&amp;",1,"&amp;anggruppe</f>
        <v>RASTER cyan,1,angabe</v>
      </c>
    </row>
    <row r="4" spans="1:9" x14ac:dyDescent="0.25">
      <c r="C4" t="str">
        <f>"DEF( xtiefe, ybreit,xtiefe/2,ybreit/teile)"</f>
        <v>DEF( xtiefe, ybreit,xtiefe/2,ybreit/teile)</v>
      </c>
    </row>
    <row r="5" spans="1:9" x14ac:dyDescent="0.25">
      <c r="C5" t="str">
        <f>"STRECKE "&amp;angf2&amp;",1,"&amp;anggruppe</f>
        <v>STRECKE hellrot,1,angabe</v>
      </c>
    </row>
    <row r="6" spans="1:9" x14ac:dyDescent="0.25">
      <c r="C6" t="str">
        <f>"DEF(xtiefe,0,0,xtiefe,ybreit,zhohe)"</f>
        <v>DEF(xtiefe,0,0,xtiefe,ybreit,zhohe)</v>
      </c>
    </row>
    <row r="7" spans="1:9" x14ac:dyDescent="0.25">
      <c r="C7" t="str">
        <f>"STRECKE "&amp;angf2&amp;",1,"&amp;anggruppe</f>
        <v>STRECKE hellrot,1,angabe</v>
      </c>
    </row>
    <row r="8" spans="1:9" x14ac:dyDescent="0.25">
      <c r="C8" t="str">
        <f>"DEF(0,0,zhohe,0,ybreit,0)"</f>
        <v>DEF(0,0,zhohe,0,ybreit,0)</v>
      </c>
    </row>
    <row r="9" spans="1:9" x14ac:dyDescent="0.25">
      <c r="C9" t="str">
        <f>"STRECKE "&amp;angf3&amp;",3,"&amp;anggruppe</f>
        <v>STRECKE pink,3,angabe</v>
      </c>
    </row>
    <row r="10" spans="1:9" x14ac:dyDescent="0.25">
      <c r="C10" t="str">
        <f>"DEF(xtiefe/2,0,zhohe/2,xtiefe/2,ybreit,zhohe/2)"</f>
        <v>DEF(xtiefe/2,0,zhohe/2,xtiefe/2,ybreit,zhohe/2)</v>
      </c>
    </row>
    <row r="11" spans="1:9" x14ac:dyDescent="0.25">
      <c r="C11" s="24" t="s">
        <v>30</v>
      </c>
      <c r="D11" s="24"/>
    </row>
    <row r="12" spans="1:9" x14ac:dyDescent="0.25">
      <c r="A12" t="s">
        <v>17</v>
      </c>
    </row>
    <row r="13" spans="1:9" x14ac:dyDescent="0.25">
      <c r="A13">
        <v>0</v>
      </c>
      <c r="C13" t="str">
        <f>"STRECKE "&amp;angf1&amp;",1,"&amp;anggruppe</f>
        <v>STRECKE cyan,1,angabe</v>
      </c>
      <c r="D13" s="31"/>
      <c r="E13" t="str">
        <f>"STRECKE "&amp;angf1&amp;",1,"&amp;anggruppe</f>
        <v>STRECKE cyan,1,angabe</v>
      </c>
      <c r="G13" t="str">
        <f>"STRECKE "&amp;angf2&amp;",1,"&amp;anggruppe</f>
        <v>STRECKE hellrot,1,angabe</v>
      </c>
      <c r="I13" t="str">
        <f>"STRECKE "&amp;angf1&amp;",1,"&amp;anggruppe</f>
        <v>STRECKE cyan,1,angabe</v>
      </c>
    </row>
    <row r="14" spans="1:9" x14ac:dyDescent="0.25">
      <c r="A14">
        <v>0</v>
      </c>
      <c r="C14" t="str">
        <f>"DEF(xtiefe,"&amp;$A14&amp;"*ydelta,0,xtiefe,"&amp;$A14&amp;"*ydelta,"&amp;$A14&amp;"*zdelta)"</f>
        <v>DEF(xtiefe,0*ydelta,0,xtiefe,0*ydelta,0*zdelta)</v>
      </c>
      <c r="D14" s="31"/>
      <c r="E14" t="str">
        <f>"DEF(0,"&amp;$A14&amp;"*ydelta,0,0,"&amp;$A14&amp;"*ydelta,"&amp;(teile-$A14)&amp;"*zdelta)"</f>
        <v>DEF(0,0*ydelta,0,0,0*ydelta,7*zdelta)</v>
      </c>
      <c r="G14" t="str">
        <f>"DEF(xtiefe,"&amp;$A14&amp;"*ydelta,"&amp;$A14&amp;"*zdelta,0,"&amp;$A14&amp;"*ydelta,"&amp;(teile-$A14)&amp;"*zdelta)"</f>
        <v>DEF(xtiefe,0*ydelta,0*zdelta,0,0*ydelta,7*zdelta)</v>
      </c>
      <c r="I14" t="str">
        <f>"DEF(xtiefe,"&amp;$A14&amp;"*ydelta,"&amp;$A14&amp;"*zdelta,xtiefe,"&amp;($A14+1)&amp;"*ydelta,"&amp;($A14)&amp;"*zdelta)"</f>
        <v>DEF(xtiefe,0*ydelta,0*zdelta,xtiefe,1*ydelta,0*zdelta)</v>
      </c>
    </row>
    <row r="15" spans="1:9" x14ac:dyDescent="0.25">
      <c r="A15">
        <v>1</v>
      </c>
      <c r="B15" s="30"/>
      <c r="C15" t="str">
        <f>"STRECKE "&amp;angf1&amp;",1,"&amp;anggruppe</f>
        <v>STRECKE cyan,1,angabe</v>
      </c>
      <c r="D15" s="31"/>
      <c r="E15" t="str">
        <f>"STRECKE "&amp;angf1&amp;",1,"&amp;anggruppe</f>
        <v>STRECKE cyan,1,angabe</v>
      </c>
      <c r="G15" t="str">
        <f>"STRECKE "&amp;angf2&amp;",1,"&amp;anggruppe</f>
        <v>STRECKE hellrot,1,angabe</v>
      </c>
      <c r="I15" t="str">
        <f>"STRECKE "&amp;angf1&amp;",1,"&amp;anggruppe</f>
        <v>STRECKE cyan,1,angabe</v>
      </c>
    </row>
    <row r="16" spans="1:9" x14ac:dyDescent="0.25">
      <c r="A16">
        <v>1</v>
      </c>
      <c r="B16" s="30"/>
      <c r="C16" t="str">
        <f t="shared" ref="C16" si="0">"DEF(xtiefe,"&amp;$A16&amp;"*ydelta,0,xtiefe,"&amp;$A16&amp;"*ydelta,"&amp;$A16&amp;"*zdelta)"</f>
        <v>DEF(xtiefe,1*ydelta,0,xtiefe,1*ydelta,1*zdelta)</v>
      </c>
      <c r="D16" s="31"/>
      <c r="E16" t="str">
        <f>"DEF(0,"&amp;$A16&amp;"*ydelta,0,0,"&amp;$A16&amp;"*ydelta,"&amp;(teile-$A16)&amp;"*zdelta)"</f>
        <v>DEF(0,1*ydelta,0,0,1*ydelta,6*zdelta)</v>
      </c>
      <c r="G16" t="str">
        <f>"DEF(xtiefe,"&amp;$A16&amp;"*ydelta,"&amp;$A16&amp;"*zdelta,0,"&amp;$A16&amp;"*ydelta,"&amp;(teile-$A16)&amp;"*zdelta)"</f>
        <v>DEF(xtiefe,1*ydelta,1*zdelta,0,1*ydelta,6*zdelta)</v>
      </c>
      <c r="I16" t="str">
        <f t="shared" ref="I16" si="1">"DEF(xtiefe,"&amp;$A16&amp;"*ydelta,"&amp;$A16&amp;"*zdelta,xtiefe,"&amp;($A16+1)&amp;"*ydelta,"&amp;($A16)&amp;"*zdelta)"</f>
        <v>DEF(xtiefe,1*ydelta,1*zdelta,xtiefe,2*ydelta,1*zdelta)</v>
      </c>
    </row>
    <row r="17" spans="1:9" x14ac:dyDescent="0.25">
      <c r="A17">
        <v>2</v>
      </c>
      <c r="B17" s="30"/>
      <c r="C17" t="str">
        <f>"STRECKE "&amp;angf1&amp;",1,"&amp;anggruppe</f>
        <v>STRECKE cyan,1,angabe</v>
      </c>
      <c r="D17" s="31"/>
      <c r="E17" t="str">
        <f>"STRECKE "&amp;angf1&amp;",1,"&amp;anggruppe</f>
        <v>STRECKE cyan,1,angabe</v>
      </c>
      <c r="G17" t="str">
        <f>"STRECKE "&amp;angf2&amp;",1,"&amp;anggruppe</f>
        <v>STRECKE hellrot,1,angabe</v>
      </c>
      <c r="I17" t="str">
        <f>"STRECKE "&amp;angf1&amp;",1,"&amp;anggruppe</f>
        <v>STRECKE cyan,1,angabe</v>
      </c>
    </row>
    <row r="18" spans="1:9" x14ac:dyDescent="0.25">
      <c r="A18">
        <v>2</v>
      </c>
      <c r="B18" s="30"/>
      <c r="C18" t="str">
        <f t="shared" ref="C18" si="2">"DEF(xtiefe,"&amp;$A18&amp;"*ydelta,0,xtiefe,"&amp;$A18&amp;"*ydelta,"&amp;$A18&amp;"*zdelta)"</f>
        <v>DEF(xtiefe,2*ydelta,0,xtiefe,2*ydelta,2*zdelta)</v>
      </c>
      <c r="D18" s="31"/>
      <c r="E18" t="str">
        <f>"DEF(0,"&amp;$A18&amp;"*ydelta,0,0,"&amp;$A18&amp;"*ydelta,"&amp;(teile-$A18)&amp;"*zdelta)"</f>
        <v>DEF(0,2*ydelta,0,0,2*ydelta,5*zdelta)</v>
      </c>
      <c r="G18" t="str">
        <f>"DEF(xtiefe,"&amp;$A18&amp;"*ydelta,"&amp;$A18&amp;"*zdelta,0,"&amp;$A18&amp;"*ydelta,"&amp;(teile-$A18)&amp;"*zdelta)"</f>
        <v>DEF(xtiefe,2*ydelta,2*zdelta,0,2*ydelta,5*zdelta)</v>
      </c>
      <c r="I18" t="str">
        <f t="shared" ref="I18" si="3">"DEF(xtiefe,"&amp;$A18&amp;"*ydelta,"&amp;$A18&amp;"*zdelta,xtiefe,"&amp;($A18+1)&amp;"*ydelta,"&amp;($A18)&amp;"*zdelta)"</f>
        <v>DEF(xtiefe,2*ydelta,2*zdelta,xtiefe,3*ydelta,2*zdelta)</v>
      </c>
    </row>
    <row r="19" spans="1:9" x14ac:dyDescent="0.25">
      <c r="A19">
        <v>3</v>
      </c>
      <c r="B19" s="30"/>
      <c r="C19" t="str">
        <f>"STRECKE "&amp;angf1&amp;",1,"&amp;anggruppe</f>
        <v>STRECKE cyan,1,angabe</v>
      </c>
      <c r="D19" s="31"/>
      <c r="E19" t="str">
        <f>"STRECKE "&amp;angf1&amp;",1,"&amp;anggruppe</f>
        <v>STRECKE cyan,1,angabe</v>
      </c>
      <c r="G19" t="str">
        <f>"STRECKE "&amp;angf2&amp;",1,"&amp;anggruppe</f>
        <v>STRECKE hellrot,1,angabe</v>
      </c>
      <c r="I19" t="str">
        <f>"STRECKE "&amp;angf1&amp;",1,"&amp;anggruppe</f>
        <v>STRECKE cyan,1,angabe</v>
      </c>
    </row>
    <row r="20" spans="1:9" x14ac:dyDescent="0.25">
      <c r="A20">
        <v>3</v>
      </c>
      <c r="B20" s="30"/>
      <c r="C20" t="str">
        <f t="shared" ref="C20" si="4">"DEF(xtiefe,"&amp;$A20&amp;"*ydelta,0,xtiefe,"&amp;$A20&amp;"*ydelta,"&amp;$A20&amp;"*zdelta)"</f>
        <v>DEF(xtiefe,3*ydelta,0,xtiefe,3*ydelta,3*zdelta)</v>
      </c>
      <c r="D20" s="31"/>
      <c r="E20" t="str">
        <f>"DEF(0,"&amp;$A20&amp;"*ydelta,0,0,"&amp;$A20&amp;"*ydelta,"&amp;(teile-$A20)&amp;"*zdelta)"</f>
        <v>DEF(0,3*ydelta,0,0,3*ydelta,4*zdelta)</v>
      </c>
      <c r="G20" t="str">
        <f>"DEF(xtiefe,"&amp;$A20&amp;"*ydelta,"&amp;$A20&amp;"*zdelta,0,"&amp;$A20&amp;"*ydelta,"&amp;(teile-$A20)&amp;"*zdelta)"</f>
        <v>DEF(xtiefe,3*ydelta,3*zdelta,0,3*ydelta,4*zdelta)</v>
      </c>
      <c r="I20" t="str">
        <f t="shared" ref="I20" si="5">"DEF(xtiefe,"&amp;$A20&amp;"*ydelta,"&amp;$A20&amp;"*zdelta,xtiefe,"&amp;($A20+1)&amp;"*ydelta,"&amp;($A20)&amp;"*zdelta)"</f>
        <v>DEF(xtiefe,3*ydelta,3*zdelta,xtiefe,4*ydelta,3*zdelta)</v>
      </c>
    </row>
    <row r="21" spans="1:9" x14ac:dyDescent="0.25">
      <c r="A21">
        <v>4</v>
      </c>
      <c r="B21" s="30"/>
      <c r="C21" t="str">
        <f>"STRECKE "&amp;angf1&amp;",1,"&amp;anggruppe</f>
        <v>STRECKE cyan,1,angabe</v>
      </c>
      <c r="D21" s="31"/>
      <c r="E21" t="str">
        <f>"STRECKE "&amp;angf1&amp;",1,"&amp;anggruppe</f>
        <v>STRECKE cyan,1,angabe</v>
      </c>
      <c r="G21" t="str">
        <f>"STRECKE "&amp;angf2&amp;",1,"&amp;anggruppe</f>
        <v>STRECKE hellrot,1,angabe</v>
      </c>
      <c r="I21" t="str">
        <f>"STRECKE "&amp;angf1&amp;",1,"&amp;anggruppe</f>
        <v>STRECKE cyan,1,angabe</v>
      </c>
    </row>
    <row r="22" spans="1:9" x14ac:dyDescent="0.25">
      <c r="A22">
        <v>4</v>
      </c>
      <c r="B22" s="30"/>
      <c r="C22" t="str">
        <f t="shared" ref="C22" si="6">"DEF(xtiefe,"&amp;$A22&amp;"*ydelta,0,xtiefe,"&amp;$A22&amp;"*ydelta,"&amp;$A22&amp;"*zdelta)"</f>
        <v>DEF(xtiefe,4*ydelta,0,xtiefe,4*ydelta,4*zdelta)</v>
      </c>
      <c r="D22" s="31"/>
      <c r="E22" t="str">
        <f>"DEF(0,"&amp;$A22&amp;"*ydelta,0,0,"&amp;$A22&amp;"*ydelta,"&amp;(teile-$A22)&amp;"*zdelta)"</f>
        <v>DEF(0,4*ydelta,0,0,4*ydelta,3*zdelta)</v>
      </c>
      <c r="G22" t="str">
        <f>"DEF(xtiefe,"&amp;$A22&amp;"*ydelta,"&amp;$A22&amp;"*zdelta,0,"&amp;$A22&amp;"*ydelta,"&amp;(teile-$A22)&amp;"*zdelta)"</f>
        <v>DEF(xtiefe,4*ydelta,4*zdelta,0,4*ydelta,3*zdelta)</v>
      </c>
      <c r="I22" t="str">
        <f t="shared" ref="I22" si="7">"DEF(xtiefe,"&amp;$A22&amp;"*ydelta,"&amp;$A22&amp;"*zdelta,xtiefe,"&amp;($A22+1)&amp;"*ydelta,"&amp;($A22)&amp;"*zdelta)"</f>
        <v>DEF(xtiefe,4*ydelta,4*zdelta,xtiefe,5*ydelta,4*zdelta)</v>
      </c>
    </row>
    <row r="23" spans="1:9" x14ac:dyDescent="0.25">
      <c r="A23">
        <v>5</v>
      </c>
      <c r="B23" s="30"/>
      <c r="C23" t="str">
        <f>"STRECKE "&amp;angf1&amp;",1,"&amp;anggruppe</f>
        <v>STRECKE cyan,1,angabe</v>
      </c>
      <c r="D23" s="31"/>
      <c r="E23" t="str">
        <f>"STRECKE "&amp;angf1&amp;",1,"&amp;anggruppe</f>
        <v>STRECKE cyan,1,angabe</v>
      </c>
      <c r="G23" t="str">
        <f>"STRECKE "&amp;angf2&amp;",1,"&amp;anggruppe</f>
        <v>STRECKE hellrot,1,angabe</v>
      </c>
      <c r="I23" t="str">
        <f>"STRECKE "&amp;angf1&amp;",1,"&amp;anggruppe</f>
        <v>STRECKE cyan,1,angabe</v>
      </c>
    </row>
    <row r="24" spans="1:9" x14ac:dyDescent="0.25">
      <c r="A24">
        <v>5</v>
      </c>
      <c r="B24" s="30"/>
      <c r="C24" t="str">
        <f t="shared" ref="C24" si="8">"DEF(xtiefe,"&amp;$A24&amp;"*ydelta,0,xtiefe,"&amp;$A24&amp;"*ydelta,"&amp;$A24&amp;"*zdelta)"</f>
        <v>DEF(xtiefe,5*ydelta,0,xtiefe,5*ydelta,5*zdelta)</v>
      </c>
      <c r="D24" s="31"/>
      <c r="E24" t="str">
        <f>"DEF(0,"&amp;$A24&amp;"*ydelta,0,0,"&amp;$A24&amp;"*ydelta,"&amp;(teile-$A24)&amp;"*zdelta)"</f>
        <v>DEF(0,5*ydelta,0,0,5*ydelta,2*zdelta)</v>
      </c>
      <c r="G24" t="str">
        <f>"DEF(xtiefe,"&amp;$A24&amp;"*ydelta,"&amp;$A24&amp;"*zdelta,0,"&amp;$A24&amp;"*ydelta,"&amp;(teile-$A24)&amp;"*zdelta)"</f>
        <v>DEF(xtiefe,5*ydelta,5*zdelta,0,5*ydelta,2*zdelta)</v>
      </c>
      <c r="I24" t="str">
        <f t="shared" ref="I24" si="9">"DEF(xtiefe,"&amp;$A24&amp;"*ydelta,"&amp;$A24&amp;"*zdelta,xtiefe,"&amp;($A24+1)&amp;"*ydelta,"&amp;($A24)&amp;"*zdelta)"</f>
        <v>DEF(xtiefe,5*ydelta,5*zdelta,xtiefe,6*ydelta,5*zdelta)</v>
      </c>
    </row>
    <row r="25" spans="1:9" x14ac:dyDescent="0.25">
      <c r="A25">
        <v>6</v>
      </c>
      <c r="B25" s="30"/>
      <c r="C25" t="str">
        <f>"STRECKE "&amp;angf1&amp;",1,"&amp;anggruppe</f>
        <v>STRECKE cyan,1,angabe</v>
      </c>
      <c r="D25" s="31"/>
      <c r="E25" t="str">
        <f>"STRECKE "&amp;angf1&amp;",1,"&amp;anggruppe</f>
        <v>STRECKE cyan,1,angabe</v>
      </c>
      <c r="G25" t="str">
        <f>"STRECKE "&amp;angf2&amp;",1,"&amp;anggruppe</f>
        <v>STRECKE hellrot,1,angabe</v>
      </c>
      <c r="I25" t="str">
        <f>"STRECKE "&amp;angf1&amp;",1,"&amp;anggruppe</f>
        <v>STRECKE cyan,1,angabe</v>
      </c>
    </row>
    <row r="26" spans="1:9" x14ac:dyDescent="0.25">
      <c r="A26">
        <v>6</v>
      </c>
      <c r="B26" s="30"/>
      <c r="C26" t="str">
        <f t="shared" ref="C26" si="10">"DEF(xtiefe,"&amp;$A26&amp;"*ydelta,0,xtiefe,"&amp;$A26&amp;"*ydelta,"&amp;$A26&amp;"*zdelta)"</f>
        <v>DEF(xtiefe,6*ydelta,0,xtiefe,6*ydelta,6*zdelta)</v>
      </c>
      <c r="D26" s="31"/>
      <c r="E26" t="str">
        <f>"DEF(0,"&amp;$A26&amp;"*ydelta,0,0,"&amp;$A26&amp;"*ydelta,"&amp;(teile-$A26)&amp;"*zdelta)"</f>
        <v>DEF(0,6*ydelta,0,0,6*ydelta,1*zdelta)</v>
      </c>
      <c r="G26" t="str">
        <f>"DEF(xtiefe,"&amp;$A26&amp;"*ydelta,"&amp;$A26&amp;"*zdelta,0,"&amp;$A26&amp;"*ydelta,"&amp;(teile-$A26)&amp;"*zdelta)"</f>
        <v>DEF(xtiefe,6*ydelta,6*zdelta,0,6*ydelta,1*zdelta)</v>
      </c>
      <c r="I26" t="str">
        <f t="shared" ref="I26" si="11">"DEF(xtiefe,"&amp;$A26&amp;"*ydelta,"&amp;$A26&amp;"*zdelta,xtiefe,"&amp;($A26+1)&amp;"*ydelta,"&amp;($A26)&amp;"*zdelta)"</f>
        <v>DEF(xtiefe,6*ydelta,6*zdelta,xtiefe,7*ydelta,6*zdelta)</v>
      </c>
    </row>
    <row r="27" spans="1:9" x14ac:dyDescent="0.25">
      <c r="A27">
        <v>7</v>
      </c>
      <c r="B27" s="30"/>
      <c r="C27" t="str">
        <f>"STRECKE "&amp;angf1&amp;",1,"&amp;anggruppe</f>
        <v>STRECKE cyan,1,angabe</v>
      </c>
      <c r="E27" t="str">
        <f>"STRECKE "&amp;angf1&amp;",1,"&amp;anggruppe</f>
        <v>STRECKE cyan,1,angabe</v>
      </c>
      <c r="G27" t="str">
        <f>"STRECKE "&amp;angf2&amp;",1,"&amp;anggruppe</f>
        <v>STRECKE hellrot,1,angabe</v>
      </c>
    </row>
    <row r="28" spans="1:9" x14ac:dyDescent="0.25">
      <c r="A28">
        <v>7</v>
      </c>
      <c r="B28" s="30"/>
      <c r="C28" t="str">
        <f t="shared" ref="C28" si="12">"DEF(xtiefe,"&amp;$A28&amp;"*ydelta,0,xtiefe,"&amp;$A28&amp;"*ydelta,"&amp;$A28&amp;"*zdelta)"</f>
        <v>DEF(xtiefe,7*ydelta,0,xtiefe,7*ydelta,7*zdelta)</v>
      </c>
      <c r="E28" t="str">
        <f>"DEF(0,"&amp;$A28&amp;"*ydelta,0,0,"&amp;$A28&amp;"*ydelta,"&amp;(teile-$A28)&amp;"*zdelta)"</f>
        <v>DEF(0,7*ydelta,0,0,7*ydelta,0*zdelta)</v>
      </c>
      <c r="G28" t="str">
        <f>"DEF(xtiefe,"&amp;$A28&amp;"*ydelta,"&amp;$A28&amp;"*zdelta,0,"&amp;$A28&amp;"*ydelta,"&amp;(teile-$A28)&amp;"*zdelta)"</f>
        <v>DEF(xtiefe,7*ydelta,7*zdelta,0,7*ydelta,0*zdelta)</v>
      </c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16</vt:i4>
      </vt:variant>
    </vt:vector>
  </HeadingPairs>
  <TitlesOfParts>
    <vt:vector size="19" baseType="lpstr">
      <vt:lpstr>hp</vt:lpstr>
      <vt:lpstr>raster</vt:lpstr>
      <vt:lpstr>Tabelle3</vt:lpstr>
      <vt:lpstr>angf1</vt:lpstr>
      <vt:lpstr>angf2</vt:lpstr>
      <vt:lpstr>angf3</vt:lpstr>
      <vt:lpstr>anggruppe</vt:lpstr>
      <vt:lpstr>bahoch</vt:lpstr>
      <vt:lpstr>balang</vt:lpstr>
      <vt:lpstr>farbe</vt:lpstr>
      <vt:lpstr>gruppe</vt:lpstr>
      <vt:lpstr>rig</vt:lpstr>
      <vt:lpstr>teile</vt:lpstr>
      <vt:lpstr>werte</vt:lpstr>
      <vt:lpstr>xtiefe</vt:lpstr>
      <vt:lpstr>ybreit</vt:lpstr>
      <vt:lpstr>ydelta</vt:lpstr>
      <vt:lpstr>zdelta</vt:lpstr>
      <vt:lpstr>zhohe</vt:lpstr>
    </vt:vector>
  </TitlesOfParts>
  <Company>dahoam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Heinz Slpecevic</dc:creator>
  <cp:lastModifiedBy>heinz</cp:lastModifiedBy>
  <dcterms:created xsi:type="dcterms:W3CDTF">2011-10-30T05:11:03Z</dcterms:created>
  <dcterms:modified xsi:type="dcterms:W3CDTF">2013-04-06T19:24:21Z</dcterms:modified>
</cp:coreProperties>
</file>